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office.accenture.com/personal/jose_p_tome_accenture_com/Documents/Desktop/"/>
    </mc:Choice>
  </mc:AlternateContent>
  <xr:revisionPtr revIDLastSave="120" documentId="8_{955881AA-2480-476A-AFC8-94FA7A7C41E3}" xr6:coauthVersionLast="47" xr6:coauthVersionMax="47" xr10:uidLastSave="{5BD84AD7-C7CB-45E5-8D34-65E722263F2B}"/>
  <bookViews>
    <workbookView xWindow="-120" yWindow="-120" windowWidth="29040" windowHeight="15720" xr2:uid="{D9845C74-4370-4E4A-BC5D-F066B47B06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1" l="1"/>
  <c r="T4" i="1" s="1"/>
  <c r="S5" i="1" s="1"/>
  <c r="N5" i="1"/>
  <c r="P5" i="1"/>
  <c r="C2" i="1"/>
  <c r="B2" i="1"/>
  <c r="I5" i="1" s="1"/>
  <c r="H4" i="1"/>
  <c r="O5" i="1" l="1"/>
  <c r="U5" i="1"/>
  <c r="T5" i="1" s="1"/>
  <c r="S6" i="1" s="1"/>
  <c r="I25" i="1"/>
  <c r="I17" i="1"/>
  <c r="I24" i="1"/>
  <c r="I8" i="1"/>
  <c r="I39" i="1"/>
  <c r="I31" i="1"/>
  <c r="I23" i="1"/>
  <c r="I15" i="1"/>
  <c r="I7" i="1"/>
  <c r="I36" i="1"/>
  <c r="I28" i="1"/>
  <c r="I20" i="1"/>
  <c r="I12" i="1"/>
  <c r="I35" i="1"/>
  <c r="I27" i="1"/>
  <c r="I19" i="1"/>
  <c r="I11" i="1"/>
  <c r="I34" i="1"/>
  <c r="I18" i="1"/>
  <c r="I4" i="1"/>
  <c r="I16" i="1"/>
  <c r="I38" i="1"/>
  <c r="I30" i="1"/>
  <c r="I22" i="1"/>
  <c r="I14" i="1"/>
  <c r="I6" i="1"/>
  <c r="I26" i="1"/>
  <c r="I10" i="1"/>
  <c r="I33" i="1"/>
  <c r="I9" i="1"/>
  <c r="I32" i="1"/>
  <c r="I37" i="1"/>
  <c r="I29" i="1"/>
  <c r="I21" i="1"/>
  <c r="I13" i="1"/>
  <c r="G4" i="1"/>
  <c r="F5" i="1" s="1"/>
  <c r="U6" i="1" l="1"/>
  <c r="T6" i="1" s="1"/>
  <c r="S7" i="1" s="1"/>
  <c r="H5" i="1"/>
  <c r="G5" i="1" s="1"/>
  <c r="F6" i="1" s="1"/>
  <c r="H6" i="1" s="1"/>
  <c r="G6" i="1" s="1"/>
  <c r="F7" i="1" s="1"/>
  <c r="H7" i="1" s="1"/>
  <c r="G7" i="1" s="1"/>
  <c r="F8" i="1" s="1"/>
  <c r="H8" i="1" s="1"/>
  <c r="U7" i="1" l="1"/>
  <c r="T7" i="1" s="1"/>
  <c r="S8" i="1" s="1"/>
  <c r="G8" i="1"/>
  <c r="F9" i="1" s="1"/>
  <c r="H9" i="1" s="1"/>
  <c r="U8" i="1" l="1"/>
  <c r="T8" i="1" s="1"/>
  <c r="S9" i="1" s="1"/>
  <c r="G9" i="1"/>
  <c r="F10" i="1" s="1"/>
  <c r="U9" i="1" l="1"/>
  <c r="T9" i="1" s="1"/>
  <c r="S10" i="1" s="1"/>
  <c r="H10" i="1"/>
  <c r="G10" i="1" s="1"/>
  <c r="F11" i="1" s="1"/>
  <c r="H11" i="1" s="1"/>
  <c r="G11" i="1" s="1"/>
  <c r="F12" i="1" s="1"/>
  <c r="H12" i="1" s="1"/>
  <c r="U10" i="1" l="1"/>
  <c r="T10" i="1" s="1"/>
  <c r="S11" i="1" s="1"/>
  <c r="G12" i="1"/>
  <c r="F13" i="1" s="1"/>
  <c r="H13" i="1" s="1"/>
  <c r="U11" i="1" l="1"/>
  <c r="T11" i="1" s="1"/>
  <c r="S12" i="1" s="1"/>
  <c r="G13" i="1"/>
  <c r="F14" i="1" s="1"/>
  <c r="H14" i="1" s="1"/>
  <c r="U12" i="1" l="1"/>
  <c r="T12" i="1" s="1"/>
  <c r="S13" i="1" s="1"/>
  <c r="G14" i="1"/>
  <c r="F15" i="1" s="1"/>
  <c r="H15" i="1" s="1"/>
  <c r="U13" i="1" l="1"/>
  <c r="T13" i="1" s="1"/>
  <c r="S14" i="1" s="1"/>
  <c r="G15" i="1"/>
  <c r="F16" i="1" s="1"/>
  <c r="H16" i="1" s="1"/>
  <c r="U14" i="1" l="1"/>
  <c r="T14" i="1" s="1"/>
  <c r="S15" i="1" s="1"/>
  <c r="G16" i="1"/>
  <c r="F17" i="1" s="1"/>
  <c r="H17" i="1" s="1"/>
  <c r="U15" i="1" l="1"/>
  <c r="T15" i="1" s="1"/>
  <c r="S16" i="1" s="1"/>
  <c r="G17" i="1"/>
  <c r="F18" i="1" s="1"/>
  <c r="H18" i="1" s="1"/>
  <c r="U16" i="1" l="1"/>
  <c r="T16" i="1" s="1"/>
  <c r="S17" i="1" s="1"/>
  <c r="G18" i="1"/>
  <c r="F19" i="1" s="1"/>
  <c r="H19" i="1" s="1"/>
  <c r="U17" i="1" l="1"/>
  <c r="T17" i="1" s="1"/>
  <c r="S18" i="1" s="1"/>
  <c r="G19" i="1"/>
  <c r="F20" i="1" s="1"/>
  <c r="H20" i="1" s="1"/>
  <c r="U18" i="1" l="1"/>
  <c r="T18" i="1" s="1"/>
  <c r="S19" i="1" s="1"/>
  <c r="G20" i="1"/>
  <c r="F21" i="1" s="1"/>
  <c r="H21" i="1" s="1"/>
  <c r="U19" i="1" l="1"/>
  <c r="T19" i="1" s="1"/>
  <c r="S20" i="1" s="1"/>
  <c r="G21" i="1"/>
  <c r="F22" i="1" s="1"/>
  <c r="H22" i="1" s="1"/>
  <c r="U20" i="1" l="1"/>
  <c r="T20" i="1" s="1"/>
  <c r="S21" i="1" s="1"/>
  <c r="G22" i="1"/>
  <c r="F23" i="1" s="1"/>
  <c r="H23" i="1" s="1"/>
  <c r="U21" i="1" l="1"/>
  <c r="T21" i="1" s="1"/>
  <c r="S22" i="1" s="1"/>
  <c r="G23" i="1"/>
  <c r="F24" i="1" s="1"/>
  <c r="H24" i="1" s="1"/>
  <c r="U22" i="1" l="1"/>
  <c r="T22" i="1" s="1"/>
  <c r="S23" i="1" s="1"/>
  <c r="G24" i="1"/>
  <c r="F25" i="1" s="1"/>
  <c r="H25" i="1" s="1"/>
  <c r="U23" i="1" l="1"/>
  <c r="T23" i="1" s="1"/>
  <c r="S24" i="1" s="1"/>
  <c r="G25" i="1"/>
  <c r="F26" i="1" s="1"/>
  <c r="H26" i="1" s="1"/>
  <c r="U24" i="1" l="1"/>
  <c r="T24" i="1" s="1"/>
  <c r="S25" i="1" s="1"/>
  <c r="G26" i="1"/>
  <c r="F27" i="1" s="1"/>
  <c r="H27" i="1" s="1"/>
  <c r="U25" i="1" l="1"/>
  <c r="T25" i="1" s="1"/>
  <c r="S26" i="1" s="1"/>
  <c r="G27" i="1"/>
  <c r="F28" i="1" s="1"/>
  <c r="H28" i="1" s="1"/>
  <c r="U26" i="1" l="1"/>
  <c r="T26" i="1" s="1"/>
  <c r="S27" i="1" s="1"/>
  <c r="G28" i="1"/>
  <c r="F29" i="1" s="1"/>
  <c r="H29" i="1" s="1"/>
  <c r="U27" i="1" l="1"/>
  <c r="T27" i="1" s="1"/>
  <c r="S28" i="1" s="1"/>
  <c r="G29" i="1"/>
  <c r="F30" i="1" s="1"/>
  <c r="H30" i="1" s="1"/>
  <c r="U28" i="1" l="1"/>
  <c r="T28" i="1" s="1"/>
  <c r="S29" i="1" s="1"/>
  <c r="G30" i="1"/>
  <c r="F31" i="1" s="1"/>
  <c r="H31" i="1" s="1"/>
  <c r="U29" i="1" l="1"/>
  <c r="T29" i="1" s="1"/>
  <c r="S30" i="1" s="1"/>
  <c r="G31" i="1"/>
  <c r="F32" i="1" s="1"/>
  <c r="H32" i="1" s="1"/>
  <c r="U30" i="1" l="1"/>
  <c r="T30" i="1" s="1"/>
  <c r="S31" i="1" s="1"/>
  <c r="G32" i="1"/>
  <c r="F33" i="1" s="1"/>
  <c r="H33" i="1" s="1"/>
  <c r="U31" i="1" l="1"/>
  <c r="T31" i="1" s="1"/>
  <c r="S32" i="1" s="1"/>
  <c r="G33" i="1"/>
  <c r="F34" i="1" s="1"/>
  <c r="H34" i="1" s="1"/>
  <c r="U32" i="1" l="1"/>
  <c r="T32" i="1" s="1"/>
  <c r="S33" i="1" s="1"/>
  <c r="G34" i="1"/>
  <c r="F35" i="1" s="1"/>
  <c r="H35" i="1" s="1"/>
  <c r="U33" i="1" l="1"/>
  <c r="T33" i="1" s="1"/>
  <c r="S34" i="1" s="1"/>
  <c r="G35" i="1"/>
  <c r="F36" i="1" s="1"/>
  <c r="H36" i="1" s="1"/>
  <c r="U34" i="1" l="1"/>
  <c r="T34" i="1" s="1"/>
  <c r="S35" i="1" s="1"/>
  <c r="G36" i="1"/>
  <c r="F37" i="1" s="1"/>
  <c r="U35" i="1" l="1"/>
  <c r="T35" i="1" s="1"/>
  <c r="S36" i="1" s="1"/>
  <c r="H37" i="1"/>
  <c r="G37" i="1" s="1"/>
  <c r="F38" i="1" s="1"/>
  <c r="U36" i="1" l="1"/>
  <c r="T36" i="1" s="1"/>
  <c r="S37" i="1" s="1"/>
  <c r="H38" i="1"/>
  <c r="G38" i="1" s="1"/>
  <c r="F39" i="1" s="1"/>
  <c r="H39" i="1" s="1"/>
  <c r="G39" i="1" s="1"/>
  <c r="F40" i="1" s="1"/>
  <c r="U37" i="1" l="1"/>
  <c r="T37" i="1" s="1"/>
  <c r="S38" i="1" s="1"/>
  <c r="U38" i="1" l="1"/>
  <c r="T38" i="1" s="1"/>
  <c r="S39" i="1" s="1"/>
  <c r="U39" i="1" l="1"/>
  <c r="T39" i="1" s="1"/>
  <c r="S40" i="1" s="1"/>
  <c r="U40" i="1" l="1"/>
  <c r="T40" i="1" s="1"/>
  <c r="S41" i="1" s="1"/>
  <c r="U41" i="1" s="1"/>
  <c r="T41" i="1" s="1"/>
  <c r="S42" i="1" s="1"/>
  <c r="U42" i="1" s="1"/>
  <c r="T42" i="1" s="1"/>
  <c r="S43" i="1" s="1"/>
  <c r="U43" i="1" s="1"/>
  <c r="T43" i="1" s="1"/>
  <c r="S44" i="1" s="1"/>
  <c r="U44" i="1" s="1"/>
  <c r="T44" i="1" s="1"/>
  <c r="S45" i="1" s="1"/>
  <c r="U45" i="1" s="1"/>
  <c r="T45" i="1" s="1"/>
  <c r="S46" i="1" s="1"/>
  <c r="U46" i="1" s="1"/>
  <c r="T46" i="1" s="1"/>
</calcChain>
</file>

<file path=xl/sharedStrings.xml><?xml version="1.0" encoding="utf-8"?>
<sst xmlns="http://schemas.openxmlformats.org/spreadsheetml/2006/main" count="19" uniqueCount="14">
  <si>
    <t>Capital</t>
  </si>
  <si>
    <t>Valor em dívida</t>
  </si>
  <si>
    <t>Juros</t>
  </si>
  <si>
    <t>Prestação</t>
  </si>
  <si>
    <t>Fórmula Excel</t>
  </si>
  <si>
    <t>Cálculo</t>
  </si>
  <si>
    <t>30 = (1000*0,08/12)/(1-(1+0,08/12)^(-x))</t>
  </si>
  <si>
    <t>30*(1-(1+0,08/12)^(-x))= (1000*0,08/12)</t>
  </si>
  <si>
    <t>1-(1+0,08/12)^(-x)= (1000*0,08/12)/30</t>
  </si>
  <si>
    <t>-(1+0,08/12)^(-x)= (1000*0,08/12)/30-1</t>
  </si>
  <si>
    <t>Equação</t>
  </si>
  <si>
    <t>Para o goal seek (célula O5 tem que dar 0):</t>
  </si>
  <si>
    <t>Demonstração para os 36 meses:</t>
  </si>
  <si>
    <t>Demonstração para os 30 Euros: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</si>
</sst>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000000\ &quot;€&quot;;[Red]\-#,##0.00000000\ &quot;€&quot;"/>
    <numFmt numFmtId="165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8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quotePrefix="1"/>
    <xf numFmtId="165" fontId="0" fillId="0" borderId="0" xfId="0" applyNumberFormat="1"/>
    <xf numFmtId="0" fontId="0" fillId="2" borderId="0" xfId="0" applyFill="1"/>
    <xf numFmtId="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6C545-E837-4E16-B271-BBAF988AB033}">
  <dimension ref="A1:V47"/>
  <sheetViews>
    <sheetView tabSelected="1" topLeftCell="A13" workbookViewId="0">
      <selection activeCell="U39" sqref="U39"/>
    </sheetView>
  </sheetViews>
  <sheetFormatPr defaultRowHeight="15" x14ac:dyDescent="0.25"/>
  <cols>
    <col min="2" max="3" width="14.140625" customWidth="1"/>
    <col min="4" max="4" width="4.85546875" customWidth="1"/>
    <col min="6" max="6" width="14.85546875" bestFit="1" customWidth="1"/>
    <col min="7" max="7" width="7.140625" bestFit="1" customWidth="1"/>
    <col min="8" max="8" width="5.5703125" bestFit="1" customWidth="1"/>
    <col min="9" max="9" width="9.5703125" bestFit="1" customWidth="1"/>
    <col min="12" max="12" width="35.5703125" bestFit="1" customWidth="1"/>
    <col min="17" max="17" width="12.140625" customWidth="1"/>
  </cols>
  <sheetData>
    <row r="1" spans="1:22" x14ac:dyDescent="0.25">
      <c r="B1" s="4" t="s">
        <v>4</v>
      </c>
      <c r="C1" s="4" t="s">
        <v>5</v>
      </c>
      <c r="D1" s="4"/>
      <c r="E1" s="3" t="s">
        <v>12</v>
      </c>
      <c r="L1" s="3" t="s">
        <v>10</v>
      </c>
      <c r="R1" s="3" t="s">
        <v>13</v>
      </c>
    </row>
    <row r="2" spans="1:22" x14ac:dyDescent="0.25">
      <c r="A2" t="s">
        <v>3</v>
      </c>
      <c r="B2" s="5">
        <f>PMT(8%/12,36,1000)</f>
        <v>-31.336365461430852</v>
      </c>
      <c r="C2">
        <f>(1000*0.08/12)/(1-(1+8%/12)^(-36))</f>
        <v>31.336365461431082</v>
      </c>
      <c r="L2" t="s">
        <v>6</v>
      </c>
    </row>
    <row r="3" spans="1:22" x14ac:dyDescent="0.25">
      <c r="E3" s="3"/>
      <c r="F3" s="3" t="s">
        <v>1</v>
      </c>
      <c r="G3" s="3" t="s">
        <v>0</v>
      </c>
      <c r="H3" s="3" t="s">
        <v>2</v>
      </c>
      <c r="I3" s="3" t="s">
        <v>3</v>
      </c>
      <c r="L3" t="s">
        <v>7</v>
      </c>
      <c r="N3" s="3" t="s">
        <v>11</v>
      </c>
      <c r="R3" s="3"/>
      <c r="S3" s="3" t="s">
        <v>1</v>
      </c>
      <c r="T3" s="3" t="s">
        <v>0</v>
      </c>
      <c r="U3" s="3" t="s">
        <v>2</v>
      </c>
      <c r="V3" s="3" t="s">
        <v>3</v>
      </c>
    </row>
    <row r="4" spans="1:22" x14ac:dyDescent="0.25">
      <c r="E4">
        <v>1</v>
      </c>
      <c r="F4">
        <v>1000</v>
      </c>
      <c r="G4">
        <f>+I4-H4</f>
        <v>24.669698794764184</v>
      </c>
      <c r="H4">
        <f>+F4*(8%/12)</f>
        <v>6.666666666666667</v>
      </c>
      <c r="I4" s="1">
        <f t="shared" ref="I4:I39" si="0">-$B$2</f>
        <v>31.336365461430852</v>
      </c>
      <c r="L4" t="s">
        <v>8</v>
      </c>
      <c r="O4" s="2">
        <v>37.719000000000001</v>
      </c>
      <c r="R4">
        <v>1</v>
      </c>
      <c r="S4">
        <v>1000</v>
      </c>
      <c r="T4">
        <f>+V4-U4</f>
        <v>23.333333333333332</v>
      </c>
      <c r="U4">
        <f>+S4*(8%/12)</f>
        <v>6.666666666666667</v>
      </c>
      <c r="V4" s="1">
        <v>30</v>
      </c>
    </row>
    <row r="5" spans="1:22" x14ac:dyDescent="0.25">
      <c r="E5">
        <v>2</v>
      </c>
      <c r="F5">
        <f>+F4-G4</f>
        <v>975.33030120523586</v>
      </c>
      <c r="G5">
        <f t="shared" ref="G5" si="1">+I5-H5</f>
        <v>24.834163453395945</v>
      </c>
      <c r="H5">
        <f t="shared" ref="H5:H39" si="2">+F5*(8%/12)</f>
        <v>6.5022020080349066</v>
      </c>
      <c r="I5" s="1">
        <f t="shared" si="0"/>
        <v>31.336365461430852</v>
      </c>
      <c r="L5" s="6" t="s">
        <v>9</v>
      </c>
      <c r="N5">
        <f>(1+0.08/12)</f>
        <v>1.0066666666666666</v>
      </c>
      <c r="O5" s="7">
        <f>-(N5^(-O4))-P5</f>
        <v>-5.3601242827439055E-4</v>
      </c>
      <c r="P5">
        <f>+(1000*0.08/12)/30-1</f>
        <v>-0.77777777777777779</v>
      </c>
      <c r="R5">
        <v>2</v>
      </c>
      <c r="S5">
        <f>+S4-T4</f>
        <v>976.66666666666663</v>
      </c>
      <c r="T5">
        <f t="shared" ref="T5:T39" si="3">+V5-U5</f>
        <v>23.488888888888887</v>
      </c>
      <c r="U5">
        <f t="shared" ref="U5:U39" si="4">+S5*(8%/12)</f>
        <v>6.5111111111111111</v>
      </c>
      <c r="V5" s="1">
        <v>30</v>
      </c>
    </row>
    <row r="6" spans="1:22" x14ac:dyDescent="0.25">
      <c r="E6">
        <v>3</v>
      </c>
      <c r="F6">
        <f t="shared" ref="F6:F36" si="5">+F5-G5</f>
        <v>950.49613775183991</v>
      </c>
      <c r="G6">
        <f t="shared" ref="G6:G36" si="6">+I6-H6</f>
        <v>24.99972454308525</v>
      </c>
      <c r="H6">
        <f t="shared" si="2"/>
        <v>6.3366409183455996</v>
      </c>
      <c r="I6" s="1">
        <f t="shared" si="0"/>
        <v>31.336365461430852</v>
      </c>
      <c r="R6">
        <v>3</v>
      </c>
      <c r="S6">
        <f t="shared" ref="S6:S39" si="7">+S5-T5</f>
        <v>953.17777777777769</v>
      </c>
      <c r="T6">
        <f t="shared" si="3"/>
        <v>23.645481481481482</v>
      </c>
      <c r="U6">
        <f t="shared" si="4"/>
        <v>6.3545185185185185</v>
      </c>
      <c r="V6" s="1">
        <v>30</v>
      </c>
    </row>
    <row r="7" spans="1:22" x14ac:dyDescent="0.25">
      <c r="E7">
        <v>4</v>
      </c>
      <c r="F7">
        <f t="shared" si="5"/>
        <v>925.49641320875469</v>
      </c>
      <c r="G7">
        <f t="shared" si="6"/>
        <v>25.166389373372485</v>
      </c>
      <c r="H7">
        <f t="shared" si="2"/>
        <v>6.1699760880583652</v>
      </c>
      <c r="I7" s="1">
        <f t="shared" si="0"/>
        <v>31.336365461430852</v>
      </c>
      <c r="R7">
        <v>4</v>
      </c>
      <c r="S7">
        <f t="shared" si="7"/>
        <v>929.53229629629618</v>
      </c>
      <c r="T7">
        <f t="shared" si="3"/>
        <v>23.803118024691358</v>
      </c>
      <c r="U7">
        <f t="shared" si="4"/>
        <v>6.1968819753086413</v>
      </c>
      <c r="V7" s="1">
        <v>30</v>
      </c>
    </row>
    <row r="8" spans="1:22" x14ac:dyDescent="0.25">
      <c r="E8">
        <v>5</v>
      </c>
      <c r="F8">
        <f t="shared" si="5"/>
        <v>900.33002383538224</v>
      </c>
      <c r="G8">
        <f t="shared" si="6"/>
        <v>25.334165302528305</v>
      </c>
      <c r="H8">
        <f t="shared" si="2"/>
        <v>6.0022001589025482</v>
      </c>
      <c r="I8" s="1">
        <f t="shared" si="0"/>
        <v>31.336365461430852</v>
      </c>
      <c r="R8">
        <v>5</v>
      </c>
      <c r="S8">
        <f t="shared" si="7"/>
        <v>905.72917827160484</v>
      </c>
      <c r="T8">
        <f t="shared" si="3"/>
        <v>23.961805478189302</v>
      </c>
      <c r="U8">
        <f t="shared" si="4"/>
        <v>6.0381945218106994</v>
      </c>
      <c r="V8" s="1">
        <v>30</v>
      </c>
    </row>
    <row r="9" spans="1:22" x14ac:dyDescent="0.25">
      <c r="E9">
        <v>6</v>
      </c>
      <c r="F9">
        <f t="shared" si="5"/>
        <v>874.99585853285396</v>
      </c>
      <c r="G9">
        <f t="shared" si="6"/>
        <v>25.503059737878491</v>
      </c>
      <c r="H9">
        <f t="shared" si="2"/>
        <v>5.8333057235523604</v>
      </c>
      <c r="I9" s="1">
        <f t="shared" si="0"/>
        <v>31.336365461430852</v>
      </c>
      <c r="R9">
        <v>6</v>
      </c>
      <c r="S9">
        <f t="shared" si="7"/>
        <v>881.76737279341557</v>
      </c>
      <c r="T9">
        <f t="shared" si="3"/>
        <v>24.121550848043896</v>
      </c>
      <c r="U9">
        <f t="shared" si="4"/>
        <v>5.8784491519561044</v>
      </c>
      <c r="V9" s="1">
        <v>30</v>
      </c>
    </row>
    <row r="10" spans="1:22" x14ac:dyDescent="0.25">
      <c r="E10">
        <v>7</v>
      </c>
      <c r="F10">
        <f t="shared" si="5"/>
        <v>849.49279879497544</v>
      </c>
      <c r="G10">
        <f t="shared" si="6"/>
        <v>25.673080136131013</v>
      </c>
      <c r="H10">
        <f t="shared" si="2"/>
        <v>5.663285325299837</v>
      </c>
      <c r="I10" s="1">
        <f t="shared" si="0"/>
        <v>31.336365461430852</v>
      </c>
      <c r="R10">
        <v>7</v>
      </c>
      <c r="S10">
        <f t="shared" si="7"/>
        <v>857.64582194537172</v>
      </c>
      <c r="T10">
        <f t="shared" si="3"/>
        <v>24.282361187030855</v>
      </c>
      <c r="U10">
        <f t="shared" si="4"/>
        <v>5.7176388129691453</v>
      </c>
      <c r="V10" s="1">
        <v>30</v>
      </c>
    </row>
    <row r="11" spans="1:22" x14ac:dyDescent="0.25">
      <c r="E11">
        <v>8</v>
      </c>
      <c r="F11">
        <f t="shared" si="5"/>
        <v>823.81971865884441</v>
      </c>
      <c r="G11">
        <f t="shared" si="6"/>
        <v>25.844234003705221</v>
      </c>
      <c r="H11">
        <f t="shared" si="2"/>
        <v>5.4921314577256295</v>
      </c>
      <c r="I11" s="1">
        <f t="shared" si="0"/>
        <v>31.336365461430852</v>
      </c>
      <c r="R11">
        <v>8</v>
      </c>
      <c r="S11">
        <f t="shared" si="7"/>
        <v>833.36346075834092</v>
      </c>
      <c r="T11">
        <f t="shared" si="3"/>
        <v>24.444243594944393</v>
      </c>
      <c r="U11">
        <f t="shared" si="4"/>
        <v>5.5557564050556065</v>
      </c>
      <c r="V11" s="1">
        <v>30</v>
      </c>
    </row>
    <row r="12" spans="1:22" x14ac:dyDescent="0.25">
      <c r="E12">
        <v>9</v>
      </c>
      <c r="F12">
        <f t="shared" si="5"/>
        <v>797.97548465513921</v>
      </c>
      <c r="G12">
        <f t="shared" si="6"/>
        <v>26.016528897063257</v>
      </c>
      <c r="H12">
        <f t="shared" si="2"/>
        <v>5.3198365643675949</v>
      </c>
      <c r="I12" s="1">
        <f t="shared" si="0"/>
        <v>31.336365461430852</v>
      </c>
      <c r="R12">
        <v>9</v>
      </c>
      <c r="S12">
        <f t="shared" si="7"/>
        <v>808.91921716339652</v>
      </c>
      <c r="T12">
        <f t="shared" si="3"/>
        <v>24.607205218910689</v>
      </c>
      <c r="U12">
        <f t="shared" si="4"/>
        <v>5.3927947810893109</v>
      </c>
      <c r="V12" s="1">
        <v>30</v>
      </c>
    </row>
    <row r="13" spans="1:22" x14ac:dyDescent="0.25">
      <c r="E13">
        <v>10</v>
      </c>
      <c r="F13">
        <f t="shared" si="5"/>
        <v>771.95895575807594</v>
      </c>
      <c r="G13">
        <f t="shared" si="6"/>
        <v>26.189972423043677</v>
      </c>
      <c r="H13">
        <f t="shared" si="2"/>
        <v>5.1463930383871732</v>
      </c>
      <c r="I13" s="1">
        <f t="shared" si="0"/>
        <v>31.336365461430852</v>
      </c>
      <c r="R13">
        <v>10</v>
      </c>
      <c r="S13">
        <f t="shared" si="7"/>
        <v>784.31201194448579</v>
      </c>
      <c r="T13">
        <f t="shared" si="3"/>
        <v>24.771253253703428</v>
      </c>
      <c r="U13">
        <f t="shared" si="4"/>
        <v>5.2287467462965722</v>
      </c>
      <c r="V13" s="1">
        <v>30</v>
      </c>
    </row>
    <row r="14" spans="1:22" x14ac:dyDescent="0.25">
      <c r="E14">
        <v>11</v>
      </c>
      <c r="F14">
        <f t="shared" si="5"/>
        <v>745.76898333503232</v>
      </c>
      <c r="G14">
        <f t="shared" si="6"/>
        <v>26.364572239197301</v>
      </c>
      <c r="H14">
        <f t="shared" si="2"/>
        <v>4.9717932222335488</v>
      </c>
      <c r="I14" s="1">
        <f t="shared" si="0"/>
        <v>31.336365461430852</v>
      </c>
      <c r="R14">
        <v>11</v>
      </c>
      <c r="S14">
        <f t="shared" si="7"/>
        <v>759.54075869078235</v>
      </c>
      <c r="T14">
        <f t="shared" si="3"/>
        <v>24.936394942061451</v>
      </c>
      <c r="U14">
        <f t="shared" si="4"/>
        <v>5.063605057938549</v>
      </c>
      <c r="V14" s="1">
        <v>30</v>
      </c>
    </row>
    <row r="15" spans="1:22" x14ac:dyDescent="0.25">
      <c r="E15">
        <v>12</v>
      </c>
      <c r="F15">
        <f t="shared" si="5"/>
        <v>719.40441109583503</v>
      </c>
      <c r="G15">
        <f t="shared" si="6"/>
        <v>26.540336054125284</v>
      </c>
      <c r="H15">
        <f t="shared" si="2"/>
        <v>4.7960294073055669</v>
      </c>
      <c r="I15" s="1">
        <f t="shared" si="0"/>
        <v>31.336365461430852</v>
      </c>
      <c r="R15">
        <v>12</v>
      </c>
      <c r="S15">
        <f t="shared" si="7"/>
        <v>734.60436374872086</v>
      </c>
      <c r="T15">
        <f t="shared" si="3"/>
        <v>25.102637575008529</v>
      </c>
      <c r="U15">
        <f t="shared" si="4"/>
        <v>4.8973624249914725</v>
      </c>
      <c r="V15" s="1">
        <v>30</v>
      </c>
    </row>
    <row r="16" spans="1:22" x14ac:dyDescent="0.25">
      <c r="E16">
        <v>13</v>
      </c>
      <c r="F16">
        <f t="shared" si="5"/>
        <v>692.86407504170973</v>
      </c>
      <c r="G16">
        <f t="shared" si="6"/>
        <v>26.717271627819454</v>
      </c>
      <c r="H16">
        <f t="shared" si="2"/>
        <v>4.619093833611398</v>
      </c>
      <c r="I16" s="1">
        <f t="shared" si="0"/>
        <v>31.336365461430852</v>
      </c>
      <c r="R16">
        <v>13</v>
      </c>
      <c r="S16">
        <f t="shared" si="7"/>
        <v>709.50172617371231</v>
      </c>
      <c r="T16">
        <f t="shared" si="3"/>
        <v>25.269988492175251</v>
      </c>
      <c r="U16">
        <f t="shared" si="4"/>
        <v>4.7300115078247487</v>
      </c>
      <c r="V16" s="1">
        <v>30</v>
      </c>
    </row>
    <row r="17" spans="5:22" x14ac:dyDescent="0.25">
      <c r="E17">
        <v>14</v>
      </c>
      <c r="F17">
        <f t="shared" si="5"/>
        <v>666.14680341389032</v>
      </c>
      <c r="G17">
        <f t="shared" si="6"/>
        <v>26.895386772004915</v>
      </c>
      <c r="H17">
        <f t="shared" si="2"/>
        <v>4.4409786894259362</v>
      </c>
      <c r="I17" s="1">
        <f t="shared" si="0"/>
        <v>31.336365461430852</v>
      </c>
      <c r="R17">
        <v>14</v>
      </c>
      <c r="S17">
        <f t="shared" si="7"/>
        <v>684.23173768153708</v>
      </c>
      <c r="T17">
        <f t="shared" si="3"/>
        <v>25.438455082123085</v>
      </c>
      <c r="U17">
        <f t="shared" si="4"/>
        <v>4.5615449178769145</v>
      </c>
      <c r="V17" s="1">
        <v>30</v>
      </c>
    </row>
    <row r="18" spans="5:22" x14ac:dyDescent="0.25">
      <c r="E18">
        <v>15</v>
      </c>
      <c r="F18">
        <f t="shared" si="5"/>
        <v>639.25141664188538</v>
      </c>
      <c r="G18">
        <f t="shared" si="6"/>
        <v>27.074689350484949</v>
      </c>
      <c r="H18">
        <f t="shared" si="2"/>
        <v>4.2616761109459027</v>
      </c>
      <c r="I18" s="1">
        <f t="shared" si="0"/>
        <v>31.336365461430852</v>
      </c>
      <c r="R18">
        <v>15</v>
      </c>
      <c r="S18">
        <f t="shared" si="7"/>
        <v>658.79328259941394</v>
      </c>
      <c r="T18">
        <f t="shared" si="3"/>
        <v>25.608044782670575</v>
      </c>
      <c r="U18">
        <f t="shared" si="4"/>
        <v>4.3919552173294267</v>
      </c>
      <c r="V18" s="1">
        <v>30</v>
      </c>
    </row>
    <row r="19" spans="5:22" x14ac:dyDescent="0.25">
      <c r="E19">
        <v>16</v>
      </c>
      <c r="F19">
        <f t="shared" si="5"/>
        <v>612.17672729140043</v>
      </c>
      <c r="G19">
        <f t="shared" si="6"/>
        <v>27.255187279488183</v>
      </c>
      <c r="H19">
        <f t="shared" si="2"/>
        <v>4.0811781819426693</v>
      </c>
      <c r="I19" s="1">
        <f t="shared" si="0"/>
        <v>31.336365461430852</v>
      </c>
      <c r="R19">
        <v>16</v>
      </c>
      <c r="S19">
        <f t="shared" si="7"/>
        <v>633.18523781674332</v>
      </c>
      <c r="T19">
        <f t="shared" si="3"/>
        <v>25.77876508122171</v>
      </c>
      <c r="U19">
        <f t="shared" si="4"/>
        <v>4.2212349187782889</v>
      </c>
      <c r="V19" s="1">
        <v>30</v>
      </c>
    </row>
    <row r="20" spans="5:22" x14ac:dyDescent="0.25">
      <c r="E20">
        <v>17</v>
      </c>
      <c r="F20">
        <f t="shared" si="5"/>
        <v>584.92154001191227</v>
      </c>
      <c r="G20">
        <f t="shared" si="6"/>
        <v>27.436888528018102</v>
      </c>
      <c r="H20">
        <f t="shared" si="2"/>
        <v>3.8994769334127488</v>
      </c>
      <c r="I20" s="1">
        <f t="shared" si="0"/>
        <v>31.336365461430852</v>
      </c>
      <c r="R20">
        <v>17</v>
      </c>
      <c r="S20">
        <f t="shared" si="7"/>
        <v>607.40647273552156</v>
      </c>
      <c r="T20">
        <f t="shared" si="3"/>
        <v>25.950623515096524</v>
      </c>
      <c r="U20">
        <f t="shared" si="4"/>
        <v>4.049376484903477</v>
      </c>
      <c r="V20" s="1">
        <v>30</v>
      </c>
    </row>
    <row r="21" spans="5:22" x14ac:dyDescent="0.25">
      <c r="E21">
        <v>18</v>
      </c>
      <c r="F21">
        <f t="shared" si="5"/>
        <v>557.48465148389414</v>
      </c>
      <c r="G21">
        <f t="shared" si="6"/>
        <v>27.61980111820489</v>
      </c>
      <c r="H21">
        <f t="shared" si="2"/>
        <v>3.716564343225961</v>
      </c>
      <c r="I21" s="1">
        <f t="shared" si="0"/>
        <v>31.336365461430852</v>
      </c>
      <c r="R21">
        <v>18</v>
      </c>
      <c r="S21">
        <f t="shared" si="7"/>
        <v>581.45584922042508</v>
      </c>
      <c r="T21">
        <f t="shared" si="3"/>
        <v>26.123627671863833</v>
      </c>
      <c r="U21">
        <f t="shared" si="4"/>
        <v>3.8763723281361675</v>
      </c>
      <c r="V21" s="1">
        <v>30</v>
      </c>
    </row>
    <row r="22" spans="5:22" x14ac:dyDescent="0.25">
      <c r="E22">
        <v>19</v>
      </c>
      <c r="F22">
        <f t="shared" si="5"/>
        <v>529.86485036568922</v>
      </c>
      <c r="G22">
        <f t="shared" si="6"/>
        <v>27.80393312565959</v>
      </c>
      <c r="H22">
        <f t="shared" si="2"/>
        <v>3.5324323357712619</v>
      </c>
      <c r="I22" s="1">
        <f t="shared" si="0"/>
        <v>31.336365461430852</v>
      </c>
      <c r="R22">
        <v>19</v>
      </c>
      <c r="S22">
        <f t="shared" si="7"/>
        <v>555.33222154856128</v>
      </c>
      <c r="T22">
        <f t="shared" si="3"/>
        <v>26.297785189676258</v>
      </c>
      <c r="U22">
        <f t="shared" si="4"/>
        <v>3.702214810323742</v>
      </c>
      <c r="V22" s="1">
        <v>30</v>
      </c>
    </row>
    <row r="23" spans="5:22" x14ac:dyDescent="0.25">
      <c r="E23">
        <v>20</v>
      </c>
      <c r="F23">
        <f t="shared" si="5"/>
        <v>502.06091724002965</v>
      </c>
      <c r="G23">
        <f t="shared" si="6"/>
        <v>27.989292679830655</v>
      </c>
      <c r="H23">
        <f t="shared" si="2"/>
        <v>3.3470727816001977</v>
      </c>
      <c r="I23" s="1">
        <f t="shared" si="0"/>
        <v>31.336365461430852</v>
      </c>
      <c r="R23">
        <v>20</v>
      </c>
      <c r="S23">
        <f t="shared" si="7"/>
        <v>529.03443635888505</v>
      </c>
      <c r="T23">
        <f t="shared" si="3"/>
        <v>26.473103757607433</v>
      </c>
      <c r="U23">
        <f t="shared" si="4"/>
        <v>3.5268962423925672</v>
      </c>
      <c r="V23" s="1">
        <v>30</v>
      </c>
    </row>
    <row r="24" spans="5:22" x14ac:dyDescent="0.25">
      <c r="E24">
        <v>21</v>
      </c>
      <c r="F24">
        <f t="shared" si="5"/>
        <v>474.07162456019898</v>
      </c>
      <c r="G24">
        <f t="shared" si="6"/>
        <v>28.175887964362857</v>
      </c>
      <c r="H24">
        <f t="shared" si="2"/>
        <v>3.1604774970679936</v>
      </c>
      <c r="I24" s="1">
        <f t="shared" si="0"/>
        <v>31.336365461430852</v>
      </c>
      <c r="R24">
        <v>21</v>
      </c>
      <c r="S24">
        <f t="shared" si="7"/>
        <v>502.56133260127763</v>
      </c>
      <c r="T24">
        <f t="shared" si="3"/>
        <v>26.649591115991484</v>
      </c>
      <c r="U24">
        <f t="shared" si="4"/>
        <v>3.3504088840085178</v>
      </c>
      <c r="V24" s="1">
        <v>30</v>
      </c>
    </row>
    <row r="25" spans="5:22" x14ac:dyDescent="0.25">
      <c r="E25">
        <v>22</v>
      </c>
      <c r="F25">
        <f t="shared" si="5"/>
        <v>445.89573659583613</v>
      </c>
      <c r="G25">
        <f t="shared" si="6"/>
        <v>28.36372721745861</v>
      </c>
      <c r="H25">
        <f t="shared" si="2"/>
        <v>2.972638243972241</v>
      </c>
      <c r="I25" s="1">
        <f t="shared" si="0"/>
        <v>31.336365461430852</v>
      </c>
      <c r="R25">
        <v>22</v>
      </c>
      <c r="S25">
        <f t="shared" si="7"/>
        <v>475.91174148528614</v>
      </c>
      <c r="T25">
        <f t="shared" si="3"/>
        <v>26.827255056764759</v>
      </c>
      <c r="U25">
        <f t="shared" si="4"/>
        <v>3.1727449432352413</v>
      </c>
      <c r="V25" s="1">
        <v>30</v>
      </c>
    </row>
    <row r="26" spans="5:22" x14ac:dyDescent="0.25">
      <c r="E26">
        <v>23</v>
      </c>
      <c r="F26">
        <f t="shared" si="5"/>
        <v>417.5320093783775</v>
      </c>
      <c r="G26">
        <f t="shared" si="6"/>
        <v>28.552818732241668</v>
      </c>
      <c r="H26">
        <f t="shared" si="2"/>
        <v>2.7835467291891836</v>
      </c>
      <c r="I26" s="1">
        <f t="shared" si="0"/>
        <v>31.336365461430852</v>
      </c>
      <c r="R26">
        <v>23</v>
      </c>
      <c r="S26">
        <f t="shared" si="7"/>
        <v>449.08448642852136</v>
      </c>
      <c r="T26">
        <f t="shared" si="3"/>
        <v>27.006103423809858</v>
      </c>
      <c r="U26">
        <f t="shared" si="4"/>
        <v>2.9938965761901426</v>
      </c>
      <c r="V26" s="1">
        <v>30</v>
      </c>
    </row>
    <row r="27" spans="5:22" x14ac:dyDescent="0.25">
      <c r="E27">
        <v>24</v>
      </c>
      <c r="F27">
        <f t="shared" si="5"/>
        <v>388.97919064613581</v>
      </c>
      <c r="G27">
        <f t="shared" si="6"/>
        <v>28.743170857123278</v>
      </c>
      <c r="H27">
        <f t="shared" si="2"/>
        <v>2.593194604307572</v>
      </c>
      <c r="I27" s="1">
        <f t="shared" si="0"/>
        <v>31.336365461430852</v>
      </c>
      <c r="R27">
        <v>24</v>
      </c>
      <c r="S27">
        <f t="shared" si="7"/>
        <v>422.0783830047115</v>
      </c>
      <c r="T27">
        <f t="shared" si="3"/>
        <v>27.186144113301921</v>
      </c>
      <c r="U27">
        <f t="shared" si="4"/>
        <v>2.813855886698077</v>
      </c>
      <c r="V27" s="1">
        <v>30</v>
      </c>
    </row>
    <row r="28" spans="5:22" x14ac:dyDescent="0.25">
      <c r="E28">
        <v>25</v>
      </c>
      <c r="F28">
        <f t="shared" si="5"/>
        <v>360.23601978901252</v>
      </c>
      <c r="G28">
        <f t="shared" si="6"/>
        <v>28.934791996170766</v>
      </c>
      <c r="H28">
        <f t="shared" si="2"/>
        <v>2.4015734652600838</v>
      </c>
      <c r="I28" s="1">
        <f t="shared" si="0"/>
        <v>31.336365461430852</v>
      </c>
      <c r="R28">
        <v>25</v>
      </c>
      <c r="S28">
        <f t="shared" si="7"/>
        <v>394.89223889140959</v>
      </c>
      <c r="T28">
        <f t="shared" si="3"/>
        <v>27.367385074057268</v>
      </c>
      <c r="U28">
        <f t="shared" si="4"/>
        <v>2.6326149259427307</v>
      </c>
      <c r="V28" s="1">
        <v>30</v>
      </c>
    </row>
    <row r="29" spans="5:22" x14ac:dyDescent="0.25">
      <c r="E29">
        <v>26</v>
      </c>
      <c r="F29">
        <f t="shared" si="5"/>
        <v>331.30122779284176</v>
      </c>
      <c r="G29">
        <f t="shared" si="6"/>
        <v>29.127690609478574</v>
      </c>
      <c r="H29">
        <f t="shared" si="2"/>
        <v>2.2086748519522783</v>
      </c>
      <c r="I29" s="1">
        <f t="shared" si="0"/>
        <v>31.336365461430852</v>
      </c>
      <c r="R29">
        <v>26</v>
      </c>
      <c r="S29">
        <f t="shared" si="7"/>
        <v>367.52485381735232</v>
      </c>
      <c r="T29">
        <f t="shared" si="3"/>
        <v>27.549834307884318</v>
      </c>
      <c r="U29">
        <f t="shared" si="4"/>
        <v>2.4501656921156822</v>
      </c>
      <c r="V29" s="1">
        <v>30</v>
      </c>
    </row>
    <row r="30" spans="5:22" x14ac:dyDescent="0.25">
      <c r="E30">
        <v>27</v>
      </c>
      <c r="F30">
        <f t="shared" si="5"/>
        <v>302.17353718336318</v>
      </c>
      <c r="G30">
        <f t="shared" si="6"/>
        <v>29.321875213541762</v>
      </c>
      <c r="H30">
        <f t="shared" si="2"/>
        <v>2.0144902478890878</v>
      </c>
      <c r="I30" s="1">
        <f t="shared" si="0"/>
        <v>31.336365461430852</v>
      </c>
      <c r="R30">
        <v>27</v>
      </c>
      <c r="S30">
        <f t="shared" si="7"/>
        <v>339.97501950946798</v>
      </c>
      <c r="T30">
        <f t="shared" si="3"/>
        <v>27.733499869936878</v>
      </c>
      <c r="U30">
        <f t="shared" si="4"/>
        <v>2.26650013006312</v>
      </c>
      <c r="V30" s="1">
        <v>30</v>
      </c>
    </row>
    <row r="31" spans="5:22" x14ac:dyDescent="0.25">
      <c r="E31">
        <v>28</v>
      </c>
      <c r="F31">
        <f t="shared" si="5"/>
        <v>272.85166196982141</v>
      </c>
      <c r="G31">
        <f t="shared" si="6"/>
        <v>29.517354381632043</v>
      </c>
      <c r="H31">
        <f t="shared" si="2"/>
        <v>1.8190110797988095</v>
      </c>
      <c r="I31" s="1">
        <f t="shared" si="0"/>
        <v>31.336365461430852</v>
      </c>
      <c r="R31">
        <v>28</v>
      </c>
      <c r="S31">
        <f t="shared" si="7"/>
        <v>312.24151963953113</v>
      </c>
      <c r="T31">
        <f t="shared" si="3"/>
        <v>27.918389869069792</v>
      </c>
      <c r="U31">
        <f t="shared" si="4"/>
        <v>2.0816101309302075</v>
      </c>
      <c r="V31" s="1">
        <v>30</v>
      </c>
    </row>
    <row r="32" spans="5:22" x14ac:dyDescent="0.25">
      <c r="E32">
        <v>29</v>
      </c>
      <c r="F32">
        <f t="shared" si="5"/>
        <v>243.33430758818938</v>
      </c>
      <c r="G32">
        <f t="shared" si="6"/>
        <v>29.714136744176255</v>
      </c>
      <c r="H32">
        <f t="shared" si="2"/>
        <v>1.6222287172545959</v>
      </c>
      <c r="I32" s="1">
        <f t="shared" si="0"/>
        <v>31.336365461430852</v>
      </c>
      <c r="R32">
        <v>29</v>
      </c>
      <c r="S32">
        <f t="shared" si="7"/>
        <v>284.32312977046132</v>
      </c>
      <c r="T32">
        <f t="shared" si="3"/>
        <v>28.104512468196923</v>
      </c>
      <c r="U32">
        <f t="shared" si="4"/>
        <v>1.8954875318030755</v>
      </c>
      <c r="V32" s="1">
        <v>30</v>
      </c>
    </row>
    <row r="33" spans="5:22" x14ac:dyDescent="0.25">
      <c r="E33">
        <v>30</v>
      </c>
      <c r="F33">
        <f t="shared" si="5"/>
        <v>213.62017084401313</v>
      </c>
      <c r="G33">
        <f t="shared" si="6"/>
        <v>29.912230989137431</v>
      </c>
      <c r="H33">
        <f t="shared" si="2"/>
        <v>1.424134472293421</v>
      </c>
      <c r="I33" s="1">
        <f t="shared" si="0"/>
        <v>31.336365461430852</v>
      </c>
      <c r="R33">
        <v>30</v>
      </c>
      <c r="S33">
        <f t="shared" si="7"/>
        <v>256.21861730226442</v>
      </c>
      <c r="T33">
        <f t="shared" si="3"/>
        <v>28.291875884651571</v>
      </c>
      <c r="U33">
        <f t="shared" si="4"/>
        <v>1.7081241153484297</v>
      </c>
      <c r="V33" s="1">
        <v>30</v>
      </c>
    </row>
    <row r="34" spans="5:22" x14ac:dyDescent="0.25">
      <c r="E34">
        <v>31</v>
      </c>
      <c r="F34">
        <f t="shared" si="5"/>
        <v>183.70793985487569</v>
      </c>
      <c r="G34">
        <f t="shared" si="6"/>
        <v>30.111645862398348</v>
      </c>
      <c r="H34">
        <f t="shared" si="2"/>
        <v>1.2247195990325046</v>
      </c>
      <c r="I34" s="1">
        <f t="shared" si="0"/>
        <v>31.336365461430852</v>
      </c>
      <c r="R34">
        <v>31</v>
      </c>
      <c r="S34">
        <f t="shared" si="7"/>
        <v>227.92674141761285</v>
      </c>
      <c r="T34">
        <f t="shared" si="3"/>
        <v>28.480488390549247</v>
      </c>
      <c r="U34">
        <f t="shared" si="4"/>
        <v>1.5195116094507524</v>
      </c>
      <c r="V34" s="1">
        <v>30</v>
      </c>
    </row>
    <row r="35" spans="5:22" x14ac:dyDescent="0.25">
      <c r="E35">
        <v>32</v>
      </c>
      <c r="F35">
        <f t="shared" si="5"/>
        <v>153.59629399247734</v>
      </c>
      <c r="G35">
        <f t="shared" si="6"/>
        <v>30.312390168147669</v>
      </c>
      <c r="H35">
        <f t="shared" si="2"/>
        <v>1.0239752932831823</v>
      </c>
      <c r="I35" s="1">
        <f t="shared" si="0"/>
        <v>31.336365461430852</v>
      </c>
      <c r="R35">
        <v>32</v>
      </c>
      <c r="S35">
        <f t="shared" si="7"/>
        <v>199.44625302706359</v>
      </c>
      <c r="T35">
        <f t="shared" si="3"/>
        <v>28.67035831315291</v>
      </c>
      <c r="U35">
        <f t="shared" si="4"/>
        <v>1.3296416868470906</v>
      </c>
      <c r="V35" s="1">
        <v>30</v>
      </c>
    </row>
    <row r="36" spans="5:22" x14ac:dyDescent="0.25">
      <c r="E36">
        <v>33</v>
      </c>
      <c r="F36">
        <f t="shared" si="5"/>
        <v>123.28390382432967</v>
      </c>
      <c r="G36">
        <f t="shared" si="6"/>
        <v>30.514472769268654</v>
      </c>
      <c r="H36">
        <f t="shared" si="2"/>
        <v>0.82189269216219785</v>
      </c>
      <c r="I36" s="1">
        <f t="shared" si="0"/>
        <v>31.336365461430852</v>
      </c>
      <c r="R36">
        <v>33</v>
      </c>
      <c r="S36">
        <f t="shared" si="7"/>
        <v>170.77589471391067</v>
      </c>
      <c r="T36">
        <f t="shared" si="3"/>
        <v>28.861494035240597</v>
      </c>
      <c r="U36">
        <f t="shared" si="4"/>
        <v>1.1385059647594045</v>
      </c>
      <c r="V36" s="1">
        <v>30</v>
      </c>
    </row>
    <row r="37" spans="5:22" x14ac:dyDescent="0.25">
      <c r="E37">
        <v>34</v>
      </c>
      <c r="F37">
        <f t="shared" ref="F37:F39" si="8">+F36-G36</f>
        <v>92.76943105506102</v>
      </c>
      <c r="G37">
        <f t="shared" ref="G37:G39" si="9">+I37-H37</f>
        <v>30.717902587730446</v>
      </c>
      <c r="H37">
        <f t="shared" si="2"/>
        <v>0.61846287370040687</v>
      </c>
      <c r="I37" s="1">
        <f t="shared" si="0"/>
        <v>31.336365461430852</v>
      </c>
      <c r="R37">
        <v>34</v>
      </c>
      <c r="S37">
        <f t="shared" si="7"/>
        <v>141.91440067867006</v>
      </c>
      <c r="T37">
        <f t="shared" si="3"/>
        <v>29.053903995475533</v>
      </c>
      <c r="U37">
        <f t="shared" si="4"/>
        <v>0.94609600452446718</v>
      </c>
      <c r="V37" s="1">
        <v>30</v>
      </c>
    </row>
    <row r="38" spans="5:22" x14ac:dyDescent="0.25">
      <c r="E38">
        <v>35</v>
      </c>
      <c r="F38">
        <f t="shared" si="8"/>
        <v>62.05152846733057</v>
      </c>
      <c r="G38">
        <f t="shared" si="9"/>
        <v>30.922688604981982</v>
      </c>
      <c r="H38">
        <f t="shared" si="2"/>
        <v>0.41367685644887048</v>
      </c>
      <c r="I38" s="1">
        <f t="shared" si="0"/>
        <v>31.336365461430852</v>
      </c>
      <c r="R38">
        <v>35</v>
      </c>
      <c r="S38">
        <f t="shared" si="7"/>
        <v>112.86049668319453</v>
      </c>
      <c r="T38">
        <f t="shared" si="3"/>
        <v>29.247596688778703</v>
      </c>
      <c r="U38">
        <f t="shared" si="4"/>
        <v>0.75240331122129689</v>
      </c>
      <c r="V38" s="1">
        <v>30</v>
      </c>
    </row>
    <row r="39" spans="5:22" x14ac:dyDescent="0.25">
      <c r="E39">
        <v>36</v>
      </c>
      <c r="F39">
        <f t="shared" si="8"/>
        <v>31.128839862348588</v>
      </c>
      <c r="G39">
        <f t="shared" si="9"/>
        <v>31.128839862348528</v>
      </c>
      <c r="H39">
        <f t="shared" si="2"/>
        <v>0.20752559908232393</v>
      </c>
      <c r="I39" s="1">
        <f t="shared" si="0"/>
        <v>31.336365461430852</v>
      </c>
      <c r="R39">
        <v>36</v>
      </c>
      <c r="S39">
        <f t="shared" si="7"/>
        <v>83.612899994415827</v>
      </c>
      <c r="T39">
        <f t="shared" si="3"/>
        <v>29.442580666703893</v>
      </c>
      <c r="U39">
        <f t="shared" si="4"/>
        <v>0.5574193332961056</v>
      </c>
      <c r="V39" s="1">
        <v>30</v>
      </c>
    </row>
    <row r="40" spans="5:22" x14ac:dyDescent="0.25">
      <c r="E40">
        <v>37</v>
      </c>
      <c r="F40" s="2">
        <f t="shared" ref="F40" si="10">+F39-G39</f>
        <v>6.0396132539608516E-14</v>
      </c>
      <c r="R40">
        <v>37</v>
      </c>
      <c r="S40">
        <f t="shared" ref="S40:S46" si="11">+S39-T39</f>
        <v>54.170319327711937</v>
      </c>
      <c r="T40">
        <f t="shared" ref="T40:T46" si="12">+V40-U40</f>
        <v>29.638864537815255</v>
      </c>
      <c r="U40">
        <f t="shared" ref="U40:U46" si="13">+S40*(8%/12)</f>
        <v>0.36113546218474629</v>
      </c>
      <c r="V40" s="1">
        <v>30</v>
      </c>
    </row>
    <row r="41" spans="5:22" x14ac:dyDescent="0.25">
      <c r="R41" s="8">
        <v>38</v>
      </c>
      <c r="S41" s="8">
        <f t="shared" si="11"/>
        <v>24.531454789896681</v>
      </c>
      <c r="T41" s="8">
        <f t="shared" si="12"/>
        <v>29.836456968067356</v>
      </c>
      <c r="U41" s="8">
        <f t="shared" si="13"/>
        <v>0.16354303193264455</v>
      </c>
      <c r="V41" s="9">
        <v>30</v>
      </c>
    </row>
    <row r="42" spans="5:22" x14ac:dyDescent="0.25">
      <c r="R42">
        <v>39</v>
      </c>
      <c r="S42">
        <f t="shared" si="11"/>
        <v>-5.3050021781706747</v>
      </c>
      <c r="T42">
        <f t="shared" si="12"/>
        <v>30.035366681187803</v>
      </c>
      <c r="U42">
        <f t="shared" si="13"/>
        <v>-3.5366681187804498E-2</v>
      </c>
      <c r="V42" s="1">
        <v>30</v>
      </c>
    </row>
    <row r="43" spans="5:22" x14ac:dyDescent="0.25">
      <c r="R43">
        <v>40</v>
      </c>
      <c r="S43">
        <f t="shared" si="11"/>
        <v>-35.340368859358477</v>
      </c>
      <c r="T43">
        <f t="shared" si="12"/>
        <v>30.235602459062388</v>
      </c>
      <c r="U43">
        <f t="shared" si="13"/>
        <v>-0.23560245906238986</v>
      </c>
      <c r="V43" s="1">
        <v>30</v>
      </c>
    </row>
    <row r="44" spans="5:22" x14ac:dyDescent="0.25">
      <c r="R44">
        <v>41</v>
      </c>
      <c r="S44">
        <f t="shared" si="11"/>
        <v>-65.575971318420869</v>
      </c>
      <c r="T44">
        <f t="shared" si="12"/>
        <v>30.437173142122806</v>
      </c>
      <c r="U44">
        <f t="shared" si="13"/>
        <v>-0.43717314212280584</v>
      </c>
      <c r="V44" s="1">
        <v>30</v>
      </c>
    </row>
    <row r="45" spans="5:22" x14ac:dyDescent="0.25">
      <c r="R45">
        <v>42</v>
      </c>
      <c r="S45">
        <f t="shared" si="11"/>
        <v>-96.013144460543671</v>
      </c>
      <c r="T45">
        <f t="shared" si="12"/>
        <v>30.640087629736957</v>
      </c>
      <c r="U45">
        <f t="shared" si="13"/>
        <v>-0.64008762973695787</v>
      </c>
      <c r="V45" s="1">
        <v>30</v>
      </c>
    </row>
    <row r="46" spans="5:22" x14ac:dyDescent="0.25">
      <c r="R46">
        <v>43</v>
      </c>
      <c r="S46">
        <f t="shared" si="11"/>
        <v>-126.65323209028062</v>
      </c>
      <c r="T46">
        <f t="shared" si="12"/>
        <v>30.84435488060187</v>
      </c>
      <c r="U46">
        <f t="shared" si="13"/>
        <v>-0.84435488060187092</v>
      </c>
      <c r="V46" s="1">
        <v>30</v>
      </c>
    </row>
    <row r="47" spans="5:22" x14ac:dyDescent="0.25">
      <c r="R47">
        <v>44</v>
      </c>
      <c r="V47" s="1">
        <v>30</v>
      </c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Tome, Jose P.</dc:creator>
  <cp:lastModifiedBy>Tome, Jose P.</cp:lastModifiedBy>
  <dcterms:created xsi:type="dcterms:W3CDTF">2023-11-02T09:36:13Z</dcterms:created>
  <dcterms:modified xsi:type="dcterms:W3CDTF">2023-11-02T10:52:42Z</dcterms:modified>
</cp:coreProperties>
</file>